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2" sheetId="1" r:id="rId1"/>
  </sheets>
  <definedNames>
    <definedName name="_xlnm.Print_Titles" localSheetId="0">'01.02'!$6:$9</definedName>
    <definedName name="_xlnm.Print_Area" localSheetId="0">'01.02'!$A$1:$J$42</definedName>
  </definedNames>
  <calcPr fullCalcOnLoad="1"/>
</workbook>
</file>

<file path=xl/sharedStrings.xml><?xml version="1.0" encoding="utf-8"?>
<sst xmlns="http://schemas.openxmlformats.org/spreadsheetml/2006/main" count="92" uniqueCount="86">
  <si>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</si>
  <si>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</si>
  <si>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</si>
  <si>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</si>
  <si>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</si>
  <si>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</si>
  <si>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</si>
  <si>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</si>
  <si>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</si>
  <si>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</si>
  <si>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</si>
  <si>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</si>
  <si>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</si>
  <si>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</si>
  <si>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</si>
  <si>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</si>
  <si>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</si>
  <si>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</si>
  <si>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</si>
  <si>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</si>
  <si>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</si>
  <si>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</si>
  <si>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</si>
  <si>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</si>
  <si>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</si>
  <si>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Підприємство Астри" ЗМГОТРІ "Общее дело"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</si>
  <si>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</si>
  <si>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</si>
  <si>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тел.287-59-46</t>
  </si>
  <si>
    <t>Фізична особа-підприємець Різниченко Леся Валеріївна</t>
  </si>
  <si>
    <t xml:space="preserve">О.В. Маменко </t>
  </si>
  <si>
    <t>О.С.Надточій</t>
  </si>
  <si>
    <t>Продукція тваринництва та супутня продукція (яйця курячі харчові вищої категорії)</t>
  </si>
  <si>
    <t>Оброблені фрукти та овочі (мармелад, повидло, сухофрукти)</t>
  </si>
  <si>
    <t>Хлібопродукти, свіжовипечені хлібобулочні та кондитерські вироби  (Вироби хлібобулочні в асортименті)</t>
  </si>
  <si>
    <t>№ 02/40 від 12.01.18</t>
  </si>
  <si>
    <t>Послуги провайдерів (Інтернет тариф 6М)</t>
  </si>
  <si>
    <t>про укладення договорів про закупівлю товарів, робіт і послуг та їх виконання за станом на 01.02.2019</t>
  </si>
  <si>
    <t>Фізична особа-підприємець Баглер Сергій Костянтинович</t>
  </si>
  <si>
    <t>№ 01/10  від 16.01.19</t>
  </si>
  <si>
    <t>№ 02/10  від 18.01.19</t>
  </si>
  <si>
    <t>Фурнітура різна (Похоронне приладдя)</t>
  </si>
  <si>
    <t>Комп’ютерне обладнання (Комп’ютерна миша А4 Тech G3-200N чорна бездротова)</t>
  </si>
  <si>
    <t>№ 03/10  від 21.01.19</t>
  </si>
  <si>
    <t>Фізична особа-підприємець Столярова Тетяна Євгенівна</t>
  </si>
  <si>
    <t>№ 08/10  від 18.01.19</t>
  </si>
  <si>
    <t>Мішки та пакети (Мішки)</t>
  </si>
  <si>
    <t>№ 09/10  від 18.01.19</t>
  </si>
  <si>
    <t>Вентиляційне обладнання (Гратки вентиляційні)</t>
  </si>
  <si>
    <t>№ 10/10  від 18.01.19</t>
  </si>
  <si>
    <t>Пластмасові вироби (Пластмасові вироби різні)</t>
  </si>
  <si>
    <t>№ 11/10  від 24.01.19</t>
  </si>
  <si>
    <t>Вироби з дроту (Дріт оцинкований DS06)</t>
  </si>
  <si>
    <t>№ 06/10-е  від 16.01.19</t>
  </si>
  <si>
    <t>Нафта і дистиляти (Бензин А-92, євро 5, картки на пальне; дизельне пальне. картки на пальне)</t>
  </si>
  <si>
    <t xml:space="preserve"> Товариство з обмеженою відповідальністю "ЗОГ РІТЕЙЛ"</t>
  </si>
  <si>
    <t>№ 94/10-т від 03.09.18</t>
  </si>
  <si>
    <t>Товариство з обмеженою відповідальністю "Торговий дім "Запоріжоілгруп"</t>
  </si>
  <si>
    <t>Газове паливо (Пропан скраплений, картки на пальне)</t>
  </si>
  <si>
    <t>Товариство з обмеженою відповідальністю "Агротех"</t>
  </si>
  <si>
    <t>№ 02/30-т від 08.01.19</t>
  </si>
  <si>
    <t>№ 01/30-т від 02.01.19</t>
  </si>
  <si>
    <t>Товариство з обмеженою відповідальністю "ТД "АТТІС"</t>
  </si>
  <si>
    <t>№ 08/30-т від 08.01.19</t>
  </si>
  <si>
    <t>Молоко та вершки (молоко коров’яче  пастеризоване 2.5%)</t>
  </si>
  <si>
    <t>№ 06/30-е від 08.01.19</t>
  </si>
  <si>
    <t>Сухарі та печиво; пресерви з хлібобулочних і кондитерських виробів) (печиво, пряники, вафлі)</t>
  </si>
  <si>
    <t>№ 09/30-т від 08.01.19</t>
  </si>
  <si>
    <t>Сирні продукти (Сир кисломолочний 9% ваговий; Маса сиркова з наповнювачем 16.5-23% ; Сир твердий 50% )</t>
  </si>
  <si>
    <t>№ 11/30-т від 15.01.19</t>
  </si>
  <si>
    <t>Товариство з додатковою відповідальністю "ЕкоФуд Днепр"</t>
  </si>
  <si>
    <t>№ 12/30-т від 11.01.19</t>
  </si>
  <si>
    <t>М'ясо (м'ясо куряче; та потрухи різни)</t>
  </si>
  <si>
    <t>Товариство з обмеженою відповідальністю "Запоріжінвестторг"</t>
  </si>
  <si>
    <t>№ 16/30-е від 16.01.19</t>
  </si>
  <si>
    <t>Рафіновані олії та жири ( Олія соняшникова рафінована)</t>
  </si>
  <si>
    <t>Товариство з обмеженою відповідальністю "ГУД ШЕФ"</t>
  </si>
  <si>
    <t>№ 17/30-е від 14.01.19</t>
  </si>
  <si>
    <t>Продукція тваринництва та супутня продукція (яйця курячі харчові 1с)</t>
  </si>
  <si>
    <t>Фізична особа-підприємець Егідес Олена Юріївна</t>
  </si>
  <si>
    <t>№ 01/40 від 24.01.19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</si>
  <si>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</si>
  <si>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Запорізька районна державна лікарня ветеринарної медицини</t>
  </si>
  <si>
    <t>00699164</t>
  </si>
  <si>
    <t>Ветеринарні послуги</t>
  </si>
  <si>
    <t>№ 03/40 від 11.01.19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</si>
</sst>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Normal="75" zoomScaleSheetLayoutView="75" zoomScalePageLayoutView="0" workbookViewId="0" topLeftCell="A25">
      <selection activeCell="G26" sqref="G26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2" customWidth="1"/>
    <col min="8" max="8" width="15.875" style="10" customWidth="1"/>
    <col min="9" max="9" width="13.875" style="22" customWidth="1"/>
    <col min="10" max="10" width="13.75390625" style="10" customWidth="1"/>
    <col min="11" max="16384" width="9.125" style="3" customWidth="1"/>
  </cols>
  <sheetData>
    <row r="1" spans="1:10" ht="18.7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.7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8.75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18.75">
      <c r="A6" s="36" t="s">
        <v>0</v>
      </c>
      <c r="B6" s="36" t="s">
        <v>1</v>
      </c>
      <c r="C6" s="36" t="s">
        <v>20</v>
      </c>
      <c r="D6" s="36" t="s">
        <v>2</v>
      </c>
      <c r="E6" s="37" t="s">
        <v>3</v>
      </c>
      <c r="F6" s="37" t="s">
        <v>4</v>
      </c>
      <c r="G6" s="37"/>
      <c r="H6" s="37"/>
      <c r="I6" s="37"/>
      <c r="J6" s="37"/>
      <c r="K6" s="4"/>
    </row>
    <row r="7" spans="1:11" ht="18.75">
      <c r="A7" s="36"/>
      <c r="B7" s="36"/>
      <c r="C7" s="36"/>
      <c r="D7" s="36"/>
      <c r="E7" s="37"/>
      <c r="F7" s="37" t="s">
        <v>18</v>
      </c>
      <c r="G7" s="37" t="s">
        <v>19</v>
      </c>
      <c r="H7" s="37"/>
      <c r="I7" s="37"/>
      <c r="J7" s="37"/>
      <c r="K7" s="4"/>
    </row>
    <row r="8" spans="1:11" ht="168.75">
      <c r="A8" s="36"/>
      <c r="B8" s="36"/>
      <c r="C8" s="36"/>
      <c r="D8" s="36"/>
      <c r="E8" s="37"/>
      <c r="F8" s="37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3">
        <v>7</v>
      </c>
      <c r="H9" s="23">
        <v>8</v>
      </c>
      <c r="I9" s="23">
        <v>9</v>
      </c>
      <c r="J9" s="16">
        <v>10</v>
      </c>
    </row>
    <row r="10" spans="1:10" ht="18.75">
      <c r="A10" s="30" t="s">
        <v>11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93.75">
      <c r="A11" s="11" t="s">
        <v>39</v>
      </c>
      <c r="B11" s="11" t="s">
        <v>38</v>
      </c>
      <c r="C11" s="1">
        <v>2811012290</v>
      </c>
      <c r="D11" s="26" t="s">
        <v>23</v>
      </c>
      <c r="E11" s="12">
        <v>2.45</v>
      </c>
      <c r="F11" s="12">
        <f aca="true" t="shared" si="0" ref="F11:F19">SUM(G11:J11)</f>
        <v>2.45</v>
      </c>
      <c r="G11" s="19">
        <v>2.45</v>
      </c>
      <c r="H11" s="12"/>
      <c r="I11" s="19"/>
      <c r="J11" s="12"/>
    </row>
    <row r="12" spans="1:10" ht="75">
      <c r="A12" s="11" t="s">
        <v>40</v>
      </c>
      <c r="B12" s="11" t="s">
        <v>44</v>
      </c>
      <c r="C12" s="1">
        <v>2387118949</v>
      </c>
      <c r="D12" s="18" t="s">
        <v>41</v>
      </c>
      <c r="E12" s="12">
        <v>29.24</v>
      </c>
      <c r="F12" s="12">
        <f t="shared" si="0"/>
        <v>29.24</v>
      </c>
      <c r="G12" s="19"/>
      <c r="H12" s="12"/>
      <c r="I12" s="19">
        <v>29.24</v>
      </c>
      <c r="J12" s="12"/>
    </row>
    <row r="13" spans="1:10" ht="93.75">
      <c r="A13" s="11" t="s">
        <v>43</v>
      </c>
      <c r="B13" s="14" t="s">
        <v>25</v>
      </c>
      <c r="C13" s="1">
        <v>33794989</v>
      </c>
      <c r="D13" s="5" t="s">
        <v>42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96.75" customHeight="1">
      <c r="A14" s="11" t="s">
        <v>53</v>
      </c>
      <c r="B14" s="14" t="s">
        <v>55</v>
      </c>
      <c r="C14" s="1">
        <v>41224168</v>
      </c>
      <c r="D14" s="5" t="s">
        <v>54</v>
      </c>
      <c r="E14" s="12">
        <v>39.48</v>
      </c>
      <c r="F14" s="12">
        <f>SUM(G14:J14)</f>
        <v>27.18</v>
      </c>
      <c r="G14" s="19">
        <v>27.18</v>
      </c>
      <c r="H14" s="12"/>
      <c r="I14" s="19"/>
      <c r="J14" s="12"/>
    </row>
    <row r="15" spans="1:10" ht="75">
      <c r="A15" s="11" t="s">
        <v>45</v>
      </c>
      <c r="B15" s="11" t="s">
        <v>29</v>
      </c>
      <c r="C15" s="1">
        <v>2910606505</v>
      </c>
      <c r="D15" s="5" t="s">
        <v>46</v>
      </c>
      <c r="E15" s="12">
        <v>0.12</v>
      </c>
      <c r="F15" s="12">
        <f t="shared" si="0"/>
        <v>0.12</v>
      </c>
      <c r="G15" s="19"/>
      <c r="H15" s="12"/>
      <c r="I15" s="19">
        <v>0.12</v>
      </c>
      <c r="J15" s="12"/>
    </row>
    <row r="16" spans="1:10" ht="75">
      <c r="A16" s="11" t="s">
        <v>47</v>
      </c>
      <c r="B16" s="11" t="s">
        <v>29</v>
      </c>
      <c r="C16" s="1">
        <v>2910606505</v>
      </c>
      <c r="D16" s="5" t="s">
        <v>48</v>
      </c>
      <c r="E16" s="12">
        <v>0.41</v>
      </c>
      <c r="F16" s="12">
        <f t="shared" si="0"/>
        <v>0.41</v>
      </c>
      <c r="G16" s="19"/>
      <c r="H16" s="12"/>
      <c r="I16" s="19">
        <v>0.41</v>
      </c>
      <c r="J16" s="12"/>
    </row>
    <row r="17" spans="1:10" ht="75">
      <c r="A17" s="11" t="s">
        <v>49</v>
      </c>
      <c r="B17" s="11" t="s">
        <v>29</v>
      </c>
      <c r="C17" s="1">
        <v>2910606505</v>
      </c>
      <c r="D17" s="5" t="s">
        <v>50</v>
      </c>
      <c r="E17" s="12">
        <v>0.8</v>
      </c>
      <c r="F17" s="12">
        <f t="shared" si="0"/>
        <v>0.38</v>
      </c>
      <c r="G17" s="19"/>
      <c r="H17" s="12"/>
      <c r="I17" s="19">
        <v>0.38</v>
      </c>
      <c r="J17" s="12"/>
    </row>
    <row r="18" spans="1:10" ht="93.75">
      <c r="A18" s="11" t="s">
        <v>51</v>
      </c>
      <c r="B18" s="11" t="s">
        <v>24</v>
      </c>
      <c r="C18" s="1">
        <v>2587702593</v>
      </c>
      <c r="D18" s="5" t="s">
        <v>52</v>
      </c>
      <c r="E18" s="12">
        <v>5.05</v>
      </c>
      <c r="F18" s="12">
        <f t="shared" si="0"/>
        <v>5.05</v>
      </c>
      <c r="G18" s="19">
        <v>5.05</v>
      </c>
      <c r="H18" s="12"/>
      <c r="I18" s="19"/>
      <c r="J18" s="12"/>
    </row>
    <row r="19" spans="1:10" ht="93.75">
      <c r="A19" s="11" t="s">
        <v>56</v>
      </c>
      <c r="B19" s="11" t="s">
        <v>57</v>
      </c>
      <c r="C19" s="1">
        <v>38839332</v>
      </c>
      <c r="D19" s="5" t="s">
        <v>58</v>
      </c>
      <c r="E19" s="12">
        <v>6.8796</v>
      </c>
      <c r="F19" s="12">
        <f t="shared" si="0"/>
        <v>6.8796</v>
      </c>
      <c r="G19" s="19">
        <v>6.8796</v>
      </c>
      <c r="H19" s="12"/>
      <c r="I19" s="19"/>
      <c r="J19" s="12"/>
    </row>
    <row r="20" spans="1:10" s="2" customFormat="1" ht="18.75">
      <c r="A20" s="30" t="s">
        <v>14</v>
      </c>
      <c r="B20" s="30"/>
      <c r="C20" s="30"/>
      <c r="D20" s="30"/>
      <c r="E20" s="13">
        <f aca="true" t="shared" si="1" ref="E20:J20">SUM(E11:E19)</f>
        <v>84.90159999999999</v>
      </c>
      <c r="F20" s="13">
        <f t="shared" si="1"/>
        <v>72.18159999999999</v>
      </c>
      <c r="G20" s="20">
        <f t="shared" si="1"/>
        <v>41.5596</v>
      </c>
      <c r="H20" s="13">
        <f t="shared" si="1"/>
        <v>0</v>
      </c>
      <c r="I20" s="20">
        <f t="shared" si="1"/>
        <v>30.622</v>
      </c>
      <c r="J20" s="13">
        <f t="shared" si="1"/>
        <v>0</v>
      </c>
    </row>
    <row r="21" spans="1:10" ht="18.75">
      <c r="A21" s="30" t="s">
        <v>12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12.5">
      <c r="A22" s="11" t="s">
        <v>61</v>
      </c>
      <c r="B22" s="11" t="s">
        <v>59</v>
      </c>
      <c r="C22" s="1">
        <v>30481856</v>
      </c>
      <c r="D22" s="18" t="s">
        <v>34</v>
      </c>
      <c r="E22" s="24">
        <v>736.57</v>
      </c>
      <c r="F22" s="12">
        <f aca="true" t="shared" si="2" ref="F22:F30">SUM(G22:J22)</f>
        <v>60.35821</v>
      </c>
      <c r="G22" s="19">
        <v>23.63088</v>
      </c>
      <c r="H22" s="12"/>
      <c r="I22" s="19">
        <f>40.66581-3.93848</f>
        <v>36.72733</v>
      </c>
      <c r="J22" s="12"/>
    </row>
    <row r="23" spans="1:10" ht="93.75">
      <c r="A23" s="11" t="s">
        <v>60</v>
      </c>
      <c r="B23" s="11" t="s">
        <v>62</v>
      </c>
      <c r="C23" s="1">
        <v>34407781</v>
      </c>
      <c r="D23" s="18" t="s">
        <v>32</v>
      </c>
      <c r="E23" s="24">
        <v>289.0004</v>
      </c>
      <c r="F23" s="12">
        <f t="shared" si="2"/>
        <v>13.62726</v>
      </c>
      <c r="G23" s="19">
        <v>6.81363</v>
      </c>
      <c r="H23" s="12"/>
      <c r="I23" s="19">
        <v>6.81363</v>
      </c>
      <c r="J23" s="12"/>
    </row>
    <row r="24" spans="1:10" ht="117" customHeight="1">
      <c r="A24" s="11" t="s">
        <v>65</v>
      </c>
      <c r="B24" s="11" t="s">
        <v>62</v>
      </c>
      <c r="C24" s="1">
        <v>34407781</v>
      </c>
      <c r="D24" s="18" t="s">
        <v>66</v>
      </c>
      <c r="E24" s="24">
        <v>72.54</v>
      </c>
      <c r="F24" s="12">
        <f t="shared" si="2"/>
        <v>2.739</v>
      </c>
      <c r="G24" s="19"/>
      <c r="H24" s="12"/>
      <c r="I24" s="19">
        <v>2.739</v>
      </c>
      <c r="J24" s="12"/>
    </row>
    <row r="25" spans="1:10" ht="75">
      <c r="A25" s="11" t="s">
        <v>63</v>
      </c>
      <c r="B25" s="11" t="s">
        <v>62</v>
      </c>
      <c r="C25" s="1">
        <v>34407781</v>
      </c>
      <c r="D25" s="18" t="s">
        <v>64</v>
      </c>
      <c r="E25" s="24">
        <v>262.8</v>
      </c>
      <c r="F25" s="12">
        <f t="shared" si="2"/>
        <v>5.7816</v>
      </c>
      <c r="G25" s="19">
        <v>5.7816</v>
      </c>
      <c r="H25" s="12"/>
      <c r="I25" s="19"/>
      <c r="J25" s="12"/>
    </row>
    <row r="26" spans="1:10" ht="117" customHeight="1">
      <c r="A26" s="11" t="s">
        <v>67</v>
      </c>
      <c r="B26" s="11" t="s">
        <v>62</v>
      </c>
      <c r="C26" s="1">
        <v>34407781</v>
      </c>
      <c r="D26" s="18" t="s">
        <v>68</v>
      </c>
      <c r="E26" s="24">
        <v>389.034</v>
      </c>
      <c r="F26" s="12">
        <f t="shared" si="2"/>
        <v>18.86458</v>
      </c>
      <c r="G26" s="19">
        <v>13.99108</v>
      </c>
      <c r="H26" s="12"/>
      <c r="I26" s="19">
        <v>4.8735</v>
      </c>
      <c r="J26" s="12"/>
    </row>
    <row r="27" spans="1:10" ht="75">
      <c r="A27" s="11" t="s">
        <v>69</v>
      </c>
      <c r="B27" s="11" t="s">
        <v>70</v>
      </c>
      <c r="C27" s="1">
        <v>38197742</v>
      </c>
      <c r="D27" s="5" t="s">
        <v>33</v>
      </c>
      <c r="E27" s="12">
        <v>38.6716</v>
      </c>
      <c r="F27" s="12">
        <f t="shared" si="2"/>
        <v>5.5925</v>
      </c>
      <c r="G27" s="19"/>
      <c r="H27" s="12"/>
      <c r="I27" s="19">
        <v>5.5925</v>
      </c>
      <c r="J27" s="12"/>
    </row>
    <row r="28" spans="1:10" ht="75">
      <c r="A28" s="11" t="s">
        <v>71</v>
      </c>
      <c r="B28" s="11" t="s">
        <v>73</v>
      </c>
      <c r="C28" s="1">
        <v>41033603</v>
      </c>
      <c r="D28" s="5" t="s">
        <v>72</v>
      </c>
      <c r="E28" s="27">
        <v>354.8322</v>
      </c>
      <c r="F28" s="12">
        <f t="shared" si="2"/>
        <v>11.57495</v>
      </c>
      <c r="G28" s="19"/>
      <c r="H28" s="12"/>
      <c r="I28" s="19">
        <v>11.57495</v>
      </c>
      <c r="J28" s="12"/>
    </row>
    <row r="29" spans="1:10" ht="75">
      <c r="A29" s="11" t="s">
        <v>74</v>
      </c>
      <c r="B29" s="11" t="s">
        <v>76</v>
      </c>
      <c r="C29" s="1">
        <v>42498344</v>
      </c>
      <c r="D29" s="5" t="s">
        <v>75</v>
      </c>
      <c r="E29" s="12">
        <v>26.619</v>
      </c>
      <c r="F29" s="12">
        <f t="shared" si="2"/>
        <v>26.619</v>
      </c>
      <c r="G29" s="19">
        <v>26.619</v>
      </c>
      <c r="H29" s="12"/>
      <c r="I29" s="19"/>
      <c r="J29" s="12"/>
    </row>
    <row r="30" spans="1:10" ht="93.75">
      <c r="A30" s="11" t="s">
        <v>77</v>
      </c>
      <c r="B30" s="11" t="s">
        <v>79</v>
      </c>
      <c r="C30" s="1">
        <v>2808320048</v>
      </c>
      <c r="D30" s="5" t="s">
        <v>78</v>
      </c>
      <c r="E30" s="12">
        <v>18.72</v>
      </c>
      <c r="F30" s="12">
        <f t="shared" si="2"/>
        <v>4.32</v>
      </c>
      <c r="G30" s="19"/>
      <c r="H30" s="12"/>
      <c r="I30" s="19">
        <v>4.32</v>
      </c>
      <c r="J30" s="12"/>
    </row>
    <row r="31" spans="1:10" s="2" customFormat="1" ht="18.75">
      <c r="A31" s="30" t="s">
        <v>15</v>
      </c>
      <c r="B31" s="30"/>
      <c r="C31" s="30"/>
      <c r="D31" s="30"/>
      <c r="E31" s="13">
        <f aca="true" t="shared" si="3" ref="E31:J31">SUM(E22:E30)</f>
        <v>2188.7871999999998</v>
      </c>
      <c r="F31" s="13">
        <f t="shared" si="3"/>
        <v>149.4771</v>
      </c>
      <c r="G31" s="13">
        <f>SUM(G22:G30)</f>
        <v>76.83619</v>
      </c>
      <c r="H31" s="13">
        <f t="shared" si="3"/>
        <v>0</v>
      </c>
      <c r="I31" s="13">
        <f t="shared" si="3"/>
        <v>72.64090999999999</v>
      </c>
      <c r="J31" s="13">
        <f t="shared" si="3"/>
        <v>0</v>
      </c>
    </row>
    <row r="32" spans="1:10" ht="18.75">
      <c r="A32" s="30" t="s">
        <v>13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68.75">
      <c r="A33" s="5" t="s">
        <v>80</v>
      </c>
      <c r="B33" s="11" t="s">
        <v>38</v>
      </c>
      <c r="C33" s="1">
        <v>2811012290</v>
      </c>
      <c r="D33" s="28" t="s">
        <v>81</v>
      </c>
      <c r="E33" s="19">
        <v>4.766</v>
      </c>
      <c r="F33" s="12">
        <f>SUM(G33:J33)</f>
        <v>4.766</v>
      </c>
      <c r="G33" s="19">
        <v>4.766</v>
      </c>
      <c r="H33" s="25"/>
      <c r="I33" s="25"/>
      <c r="J33" s="25"/>
    </row>
    <row r="34" spans="1:10" ht="75">
      <c r="A34" s="15" t="s">
        <v>35</v>
      </c>
      <c r="B34" s="14" t="s">
        <v>26</v>
      </c>
      <c r="C34" s="1">
        <v>2708008658</v>
      </c>
      <c r="D34" s="14" t="s">
        <v>36</v>
      </c>
      <c r="E34" s="12">
        <v>0.75</v>
      </c>
      <c r="F34" s="12">
        <f>SUM(G34:J34)</f>
        <v>0.25</v>
      </c>
      <c r="G34" s="19">
        <v>0.25</v>
      </c>
      <c r="H34" s="12"/>
      <c r="I34" s="19"/>
      <c r="J34" s="12"/>
    </row>
    <row r="35" spans="1:10" ht="75">
      <c r="A35" s="15" t="s">
        <v>85</v>
      </c>
      <c r="B35" s="14" t="s">
        <v>82</v>
      </c>
      <c r="C35" s="1" t="s">
        <v>83</v>
      </c>
      <c r="D35" s="14" t="s">
        <v>84</v>
      </c>
      <c r="E35" s="12">
        <v>1.9573</v>
      </c>
      <c r="F35" s="12">
        <f>SUM(G35:J35)</f>
        <v>0.32871</v>
      </c>
      <c r="G35" s="19">
        <v>0.32871</v>
      </c>
      <c r="H35" s="12"/>
      <c r="I35" s="19"/>
      <c r="J35" s="12"/>
    </row>
    <row r="36" spans="1:10" s="2" customFormat="1" ht="18.75">
      <c r="A36" s="30" t="s">
        <v>16</v>
      </c>
      <c r="B36" s="30"/>
      <c r="C36" s="30"/>
      <c r="D36" s="30"/>
      <c r="E36" s="13">
        <f>SUM(E33:E35)</f>
        <v>7.4733</v>
      </c>
      <c r="F36" s="13">
        <f>SUM(F33:F35)</f>
        <v>5.34471</v>
      </c>
      <c r="G36" s="13">
        <f>SUM(G33:G35)</f>
        <v>5.34471</v>
      </c>
      <c r="H36" s="13">
        <f>SUM(H33:H35)</f>
        <v>0</v>
      </c>
      <c r="I36" s="13">
        <f>SUM(I33:I35)</f>
        <v>0</v>
      </c>
      <c r="J36" s="13">
        <f>SUM(J33:J35)</f>
        <v>0</v>
      </c>
    </row>
    <row r="37" spans="1:10" s="7" customFormat="1" ht="20.25">
      <c r="A37" s="33" t="s">
        <v>17</v>
      </c>
      <c r="B37" s="33"/>
      <c r="C37" s="33"/>
      <c r="D37" s="33"/>
      <c r="E37" s="17">
        <f aca="true" t="shared" si="4" ref="E37:J37">E36+E31+E20</f>
        <v>2281.1621</v>
      </c>
      <c r="F37" s="17">
        <f t="shared" si="4"/>
        <v>227.00340999999997</v>
      </c>
      <c r="G37" s="17">
        <f t="shared" si="4"/>
        <v>123.74050000000001</v>
      </c>
      <c r="H37" s="17">
        <f t="shared" si="4"/>
        <v>0</v>
      </c>
      <c r="I37" s="17">
        <f t="shared" si="4"/>
        <v>103.26290999999999</v>
      </c>
      <c r="J37" s="17">
        <f t="shared" si="4"/>
        <v>0</v>
      </c>
    </row>
    <row r="39" spans="1:10" s="7" customFormat="1" ht="20.25">
      <c r="A39" s="6" t="s">
        <v>21</v>
      </c>
      <c r="B39" s="6"/>
      <c r="C39" s="6"/>
      <c r="E39" s="31"/>
      <c r="F39" s="31"/>
      <c r="G39" s="21"/>
      <c r="H39" s="8"/>
      <c r="I39" s="31" t="s">
        <v>31</v>
      </c>
      <c r="J39" s="31"/>
    </row>
    <row r="40" spans="1:10" s="7" customFormat="1" ht="20.25">
      <c r="A40" s="6"/>
      <c r="B40" s="6"/>
      <c r="C40" s="6"/>
      <c r="E40" s="8"/>
      <c r="F40" s="8"/>
      <c r="G40" s="21"/>
      <c r="H40" s="8"/>
      <c r="I40" s="21"/>
      <c r="J40" s="8"/>
    </row>
    <row r="41" spans="1:10" s="7" customFormat="1" ht="20.25">
      <c r="A41" s="29" t="s">
        <v>22</v>
      </c>
      <c r="B41" s="29"/>
      <c r="C41" s="29"/>
      <c r="E41" s="8"/>
      <c r="F41" s="8"/>
      <c r="G41" s="21"/>
      <c r="H41" s="8"/>
      <c r="I41" s="31" t="s">
        <v>30</v>
      </c>
      <c r="J41" s="31"/>
    </row>
    <row r="42" spans="1:10" ht="18.75">
      <c r="A42" s="32" t="s">
        <v>28</v>
      </c>
      <c r="B42" s="32"/>
      <c r="C42" s="3"/>
      <c r="E42" s="3"/>
      <c r="F42" s="3"/>
      <c r="G42" s="3"/>
      <c r="H42" s="3"/>
      <c r="I42" s="3"/>
      <c r="J42" s="3"/>
    </row>
  </sheetData>
  <sheetProtection/>
  <mergeCells count="24">
    <mergeCell ref="A20:D20"/>
    <mergeCell ref="E6:E8"/>
    <mergeCell ref="F6:J6"/>
    <mergeCell ref="G7:J7"/>
    <mergeCell ref="A10:J10"/>
    <mergeCell ref="A1:J1"/>
    <mergeCell ref="A2:J2"/>
    <mergeCell ref="A3:J3"/>
    <mergeCell ref="A4:J4"/>
    <mergeCell ref="A6:A8"/>
    <mergeCell ref="A21:J21"/>
    <mergeCell ref="B6:B8"/>
    <mergeCell ref="F7:F8"/>
    <mergeCell ref="C6:C8"/>
    <mergeCell ref="D6:D8"/>
    <mergeCell ref="A41:C41"/>
    <mergeCell ref="A31:D31"/>
    <mergeCell ref="A32:J32"/>
    <mergeCell ref="A36:D36"/>
    <mergeCell ref="I41:J41"/>
    <mergeCell ref="A42:B42"/>
    <mergeCell ref="E39:F39"/>
    <mergeCell ref="A37:D37"/>
    <mergeCell ref="I39:J39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2018-02-05T11:47:47Z</cp:lastPrinted>
  <dcterms:created xsi:type="dcterms:W3CDTF">2017-03-21T09:08:29Z</dcterms:created>
  <dcterms:modified xsi:type="dcterms:W3CDTF">2019-02-05T07:17:07Z</dcterms:modified>
  <cp:category/>
  <cp:version/>
  <cp:contentType/>
  <cp:contentStatus/>
</cp:coreProperties>
</file>